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macho\Desktop\CONCENTRADO CIERRE\INFORMACIÓN CONTABLE\"/>
    </mc:Choice>
  </mc:AlternateContent>
  <xr:revisionPtr revIDLastSave="0" documentId="13_ncr:1_{315CB849-FC83-43A7-95C8-4573E057627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CT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ACT!#REF!</definedName>
    <definedName name="A">#REF!</definedName>
    <definedName name="Abr">#REF!</definedName>
    <definedName name="ALMACEN_GRAL._DE_FARMACIAS">#REF!</definedName>
    <definedName name="ALMACEN_GRAL._DE_SUPERMERCADOS">#REF!</definedName>
    <definedName name="año">'[1]rel unidades de negocio'!#REF!</definedName>
    <definedName name="_xlnm.Print_Area" localSheetId="0">ACT!$A$1:$C$91</definedName>
    <definedName name="CENTRO_COMERCIAL_ESTRELLA">#REF!</definedName>
    <definedName name="COMPUTO">#REF!</definedName>
    <definedName name="CONDOMINIO">#REF!</definedName>
    <definedName name="COORD._DE__FINANZAS_Y_COMERC.">#REF!</definedName>
    <definedName name="COORDINACION_DE_RECURSOS_MATERIALES_Y_SERVICIOS_GENERALES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IRECCION_DE_ADQUISICIONES">#REF!</definedName>
    <definedName name="DIRECCION_DE_AFIL.Y_VIG._DE_DERECHOS">#REF!</definedName>
    <definedName name="DIRECCION_DE_AUDITORIA">#REF!</definedName>
    <definedName name="DIRECCION_DE_COMERCIALIZACION">#REF!</definedName>
    <definedName name="DIRECCION_DE_COMPRAS">#REF!</definedName>
    <definedName name="DIRECCION_DE_CONTABILIDAD">#REF!</definedName>
    <definedName name="DIRECCION_DE_INFORMATICA">#REF!</definedName>
    <definedName name="DIRECCION_DE_PRESTACIONES">#REF!</definedName>
    <definedName name="DIRECCION_DE_PROPIEDAD_INMOBILIARIA">#REF!</definedName>
    <definedName name="DIRECCION_DE_RECURSOS_HUMANOS">#REF!</definedName>
    <definedName name="DIRECCION_DE_RELACIONES_PUBLICAS">#REF!</definedName>
    <definedName name="DIRECCION_DE_VENTAS">#REF!</definedName>
    <definedName name="DIRECCION_DEL_INGRESO">#REF!</definedName>
    <definedName name="DIRECCION_GENERAL">#REF!</definedName>
    <definedName name="DIRECCION_JURIDICO">#REF!</definedName>
    <definedName name="Ejercicio">[2]Inicio!$C$22</definedName>
    <definedName name="Ene">#REF!</definedName>
    <definedName name="ESTACIONAMIENTO_ALONSO">#REF!</definedName>
    <definedName name="ESTACIONAMIENTO_CENTRAL">#REF!</definedName>
    <definedName name="ESTACIONAMIENTO_HINOJO">#REF!</definedName>
    <definedName name="FARMACIA_1">#REF!</definedName>
    <definedName name="FARMACIA_10">#REF!</definedName>
    <definedName name="FARMACIA_11">#REF!</definedName>
    <definedName name="FARMACIA_12">#REF!</definedName>
    <definedName name="FARMACIA_13">#REF!</definedName>
    <definedName name="FARMACIA_14">#REF!</definedName>
    <definedName name="FARMACIA_15">#REF!</definedName>
    <definedName name="FARMACIA_17">#REF!</definedName>
    <definedName name="FARMACIA_18">#REF!</definedName>
    <definedName name="FARMACIA_19">#REF!</definedName>
    <definedName name="FARMACIA_2">#REF!</definedName>
    <definedName name="FARMACIA_20">#REF!</definedName>
    <definedName name="FARMACIA_21">#REF!</definedName>
    <definedName name="FARMACIA_22">#REF!</definedName>
    <definedName name="FARMACIA_23">#REF!</definedName>
    <definedName name="FARMACIA_25">#REF!</definedName>
    <definedName name="FARMACIA_26">#REF!</definedName>
    <definedName name="FARMACIA_27">#REF!</definedName>
    <definedName name="FARMACIA_28">#REF!</definedName>
    <definedName name="FARMACIA_29">#REF!</definedName>
    <definedName name="FARMACIA_3">#REF!</definedName>
    <definedName name="FARMACIA_30">#REF!</definedName>
    <definedName name="FARMACIA_31">#REF!</definedName>
    <definedName name="FARMACIA_33">#REF!</definedName>
    <definedName name="FARMACIA_35">#REF!</definedName>
    <definedName name="FARMACIA_36">#REF!</definedName>
    <definedName name="FARMACIA_37">#REF!</definedName>
    <definedName name="FARMACIA_38">#REF!</definedName>
    <definedName name="FARMACIA_39">#REF!</definedName>
    <definedName name="FARMACIA_4">#REF!</definedName>
    <definedName name="FARMACIA_40">#REF!</definedName>
    <definedName name="FARMACIA_41">#REF!</definedName>
    <definedName name="FARMACIA_42">#REF!</definedName>
    <definedName name="FARMACIA_43">#REF!</definedName>
    <definedName name="FARMACIA_44">#REF!</definedName>
    <definedName name="FARMACIA_45">#REF!</definedName>
    <definedName name="FARMACIA_46">#REF!</definedName>
    <definedName name="FARMACIA_47">#REF!</definedName>
    <definedName name="FARMACIA_48">#REF!</definedName>
    <definedName name="FARMACIA_49">#REF!</definedName>
    <definedName name="FARMACIA_5">#REF!</definedName>
    <definedName name="FARMACIA_51">#REF!</definedName>
    <definedName name="FARMACIA_52">#REF!</definedName>
    <definedName name="FARMACIA_53">#REF!</definedName>
    <definedName name="FARMACIA_54">#REF!</definedName>
    <definedName name="FARMACIA_55">#REF!</definedName>
    <definedName name="FARMACIA_56">#REF!</definedName>
    <definedName name="FARMACIA_57">#REF!</definedName>
    <definedName name="FARMACIA_58">#REF!</definedName>
    <definedName name="FARMACIA_59">#REF!</definedName>
    <definedName name="FARMACIA_6">#REF!</definedName>
    <definedName name="FARMACIA_61">#REF!</definedName>
    <definedName name="FARMACIA_62">#REF!</definedName>
    <definedName name="FARMACIA_7">#REF!</definedName>
    <definedName name="FARMACIA_8">#REF!</definedName>
    <definedName name="FARMACIA_9">#REF!</definedName>
    <definedName name="Feb">#REF!</definedName>
    <definedName name="FFF">#REF!</definedName>
    <definedName name="GRAN_TOTAL_MOBILIARIO_Y_EQUIPO">#REF!</definedName>
    <definedName name="Jul">#REF!</definedName>
    <definedName name="Jun">#REF!</definedName>
    <definedName name="Mar">#REF!</definedName>
    <definedName name="May">#REF!</definedName>
    <definedName name="MONTO1">'[3]Info General'!$D$18</definedName>
    <definedName name="MONTO2">'[3]Info General'!$E$18</definedName>
    <definedName name="MUEBLERIA_1">#REF!</definedName>
    <definedName name="MUEBLERIA_2">#REF!</definedName>
    <definedName name="MUEBLERIA_3">#REF!</definedName>
    <definedName name="MUEBLERIA_4">#REF!</definedName>
    <definedName name="NUMERO">#REF!</definedName>
    <definedName name="S">'[1]rel unidades de negocio'!#REF!</definedName>
    <definedName name="SALDO_PENDIENTE">'[3]Info General'!$F$18</definedName>
    <definedName name="SUPERMERCADO_11">#REF!</definedName>
    <definedName name="SUPERMERCADO_2">#REF!</definedName>
    <definedName name="SUPERMERCADO_3">#REF!</definedName>
    <definedName name="SUPERMERCADO_5">#REF!</definedName>
    <definedName name="SUPERMERCADO_6">#REF!</definedName>
    <definedName name="SUPERMERCADO_7">#REF!</definedName>
    <definedName name="TEST0">#REF!</definedName>
    <definedName name="TESTHKEY">#REF!</definedName>
    <definedName name="TESTKEYS">#REF!</definedName>
    <definedName name="TESTVKEY">#REF!</definedName>
    <definedName name="TIENDA_DEPARTAMENTAL">#REF!</definedName>
    <definedName name="TOTAL_A_DIST.ENTRE_ALMACENES">#REF!</definedName>
    <definedName name="TOTAL_MOB._A_DISTRIBUIR_ENTRE_LAS_CUATRO_DIRECCION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ricamacho</author>
  </authors>
  <commentList>
    <comment ref="A72" authorId="0" shapeId="0" xr:uid="{4865C69E-97B4-4875-A9E3-6F3A6E207A9F}">
      <text>
        <r>
          <rPr>
            <b/>
            <sz val="9"/>
            <color indexed="81"/>
            <rFont val="Tahoma"/>
            <charset val="1"/>
          </rPr>
          <t>ricamacho: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<sst xmlns="http://schemas.openxmlformats.org/spreadsheetml/2006/main" count="56" uniqueCount="56">
  <si>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</si>
  <si>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</si>
  <si>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</si>
  <si>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</si>
  <si>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</si>
  <si>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</si>
  <si>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</si>
  <si>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</si>
  <si>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</si>
  <si>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</si>
  <si>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</si>
  <si>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</si>
  <si>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</si>
  <si>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</si>
  <si>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</si>
  <si>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</si>
  <si>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</si>
  <si>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</si>
  <si>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</si>
  <si>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</si>
  <si>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</si>
  <si>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</si>
  <si>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</si>
  <si>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</si>
  <si>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</si>
  <si>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</si>
  <si>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</si>
  <si>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</si>
  <si>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</si>
  <si>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</si>
  <si>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</si>
  <si>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</si>
  <si>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</si>
  <si>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</si>
  <si>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</si>
  <si>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</si>
  <si>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</si>
  <si>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</si>
  <si>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</si>
  <si>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</si>
  <si>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</si>
  <si>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</si>
  <si>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</si>
  <si>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</si>
  <si>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</si>
  <si>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</si>
  <si>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</si>
  <si>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</si>
  <si>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</si>
  <si>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</si>
  <si>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</si>
  <si>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</si>
  <si>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</si>
  <si>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</si>
  <si>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</si>
  <si>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PARQUE ECOLÓGICO METROPOLITANO DE LEÓN, GTO. "ELISEO MARTÍNEZ PÉREZ"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</si>
</sst>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scheme val="minor"/>
    </font>
    <font>
      <sz val="10"/>
      <color theme="1"/>
      <name val="Times New Roman"/>
      <family val="2"/>
    </font>
    <font>
      <sz val="8"/>
      <color theme="1"/>
      <name val="Calibri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2" fillId="0" borderId="0"/>
    <xf numFmtId="0" fontId="10" fillId="0" borderId="0"/>
    <xf numFmtId="0" fontId="2" fillId="0" borderId="0"/>
    <xf numFmtId="0" fontId="13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5" fillId="0" borderId="0"/>
  </cellStyleXfs>
  <cellXfs count="22">
    <xf numFmtId="0" fontId="0" fillId="0" borderId="0" xfId="0"/>
    <xf numFmtId="0" fontId="6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horizontal="right"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5" fillId="2" borderId="4" xfId="8" applyFont="1" applyFill="1" applyBorder="1" applyAlignment="1" applyProtection="1">
      <alignment horizontal="center" vertical="center"/>
      <protection locked="0"/>
    </xf>
    <xf numFmtId="0" fontId="5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8" applyFont="1" applyBorder="1" applyAlignment="1" applyProtection="1">
      <alignment horizontal="left" vertical="top" wrapText="1" indent="2"/>
      <protection locked="0"/>
    </xf>
    <xf numFmtId="0" fontId="6" fillId="0" borderId="4" xfId="8" applyFont="1" applyBorder="1" applyAlignment="1" applyProtection="1">
      <alignment horizontal="left" vertical="top" wrapText="1" indent="3"/>
      <protection locked="0"/>
    </xf>
    <xf numFmtId="0" fontId="6" fillId="0" borderId="4" xfId="8" applyFont="1" applyBorder="1" applyAlignment="1" applyProtection="1">
      <alignment horizontal="left" vertical="top" wrapText="1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4" fontId="6" fillId="0" borderId="0" xfId="8" applyNumberFormat="1" applyFont="1" applyAlignment="1" applyProtection="1">
      <alignment vertical="top"/>
      <protection locked="0"/>
    </xf>
    <xf numFmtId="3" fontId="6" fillId="0" borderId="4" xfId="8" applyNumberFormat="1" applyFont="1" applyBorder="1" applyAlignment="1" applyProtection="1">
      <alignment horizontal="center" vertical="center"/>
      <protection locked="0"/>
    </xf>
    <xf numFmtId="4" fontId="5" fillId="0" borderId="4" xfId="16" applyNumberFormat="1" applyFont="1" applyFill="1" applyBorder="1" applyAlignment="1" applyProtection="1">
      <alignment horizontal="right" vertical="top"/>
      <protection locked="0"/>
    </xf>
    <xf numFmtId="4" fontId="6" fillId="0" borderId="4" xfId="8" applyNumberFormat="1" applyFont="1" applyBorder="1" applyAlignment="1" applyProtection="1">
      <alignment horizontal="right"/>
      <protection locked="0"/>
    </xf>
    <xf numFmtId="4" fontId="6" fillId="0" borderId="4" xfId="8" applyNumberFormat="1" applyFont="1" applyBorder="1" applyAlignment="1" applyProtection="1">
      <alignment horizontal="center" vertical="center"/>
      <protection locked="0"/>
    </xf>
    <xf numFmtId="4" fontId="5" fillId="0" borderId="4" xfId="8" applyNumberFormat="1" applyFont="1" applyBorder="1" applyAlignment="1" applyProtection="1">
      <alignment horizontal="right" vertical="top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</cellXfs>
  <cellStyles count="34">
    <cellStyle name="Euro" xfId="1" xr:uid="{00000000-0005-0000-0000-000000000000}"/>
    <cellStyle name="Millares 18" xfId="3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2 4" xfId="16" xr:uid="{00000000-0005-0000-0000-000005000000}"/>
    <cellStyle name="Millares 2 4 2" xfId="17" xr:uid="{00000000-0005-0000-0000-000006000000}"/>
    <cellStyle name="Millares 3" xfId="5" xr:uid="{00000000-0005-0000-0000-000007000000}"/>
    <cellStyle name="Millares 4" xfId="24" xr:uid="{00000000-0005-0000-0000-000008000000}"/>
    <cellStyle name="Moneda 2" xfId="6" xr:uid="{00000000-0005-0000-0000-000009000000}"/>
    <cellStyle name="Normal" xfId="0" builtinId="0"/>
    <cellStyle name="Normal 2" xfId="7" xr:uid="{00000000-0005-0000-0000-00000B000000}"/>
    <cellStyle name="Normal 2 2" xfId="8" xr:uid="{00000000-0005-0000-0000-00000C000000}"/>
    <cellStyle name="Normal 2 3" xfId="19" xr:uid="{00000000-0005-0000-0000-00000D000000}"/>
    <cellStyle name="Normal 2 3 2" xfId="22" xr:uid="{00000000-0005-0000-0000-00000E000000}"/>
    <cellStyle name="Normal 2 4" xfId="21" xr:uid="{00000000-0005-0000-0000-00000F000000}"/>
    <cellStyle name="Normal 3" xfId="9" xr:uid="{00000000-0005-0000-0000-000010000000}"/>
    <cellStyle name="Normal 3 2" xfId="20" xr:uid="{00000000-0005-0000-0000-000011000000}"/>
    <cellStyle name="Normal 3 3" xfId="33" xr:uid="{00000000-0005-0000-0000-000012000000}"/>
    <cellStyle name="Normal 4" xfId="10" xr:uid="{00000000-0005-0000-0000-000013000000}"/>
    <cellStyle name="Normal 4 2" xfId="11" xr:uid="{00000000-0005-0000-0000-000014000000}"/>
    <cellStyle name="Normal 5" xfId="12" xr:uid="{00000000-0005-0000-0000-000015000000}"/>
    <cellStyle name="Normal 5 2" xfId="13" xr:uid="{00000000-0005-0000-0000-000016000000}"/>
    <cellStyle name="Normal 6" xfId="14" xr:uid="{00000000-0005-0000-0000-000017000000}"/>
    <cellStyle name="Normal 6 2" xfId="15" xr:uid="{00000000-0005-0000-0000-000018000000}"/>
    <cellStyle name="Normal 7" xfId="18" xr:uid="{00000000-0005-0000-0000-000019000000}"/>
    <cellStyle name="Normal 7 2" xfId="28" xr:uid="{00000000-0005-0000-0000-00001A000000}"/>
    <cellStyle name="Normal 70" xfId="29" xr:uid="{00000000-0005-0000-0000-00001B000000}"/>
    <cellStyle name="Normal 75" xfId="32" xr:uid="{00000000-0005-0000-0000-00001C000000}"/>
    <cellStyle name="Normal 8" xfId="23" xr:uid="{00000000-0005-0000-0000-00001D000000}"/>
    <cellStyle name="Normal 8 2" xfId="25" xr:uid="{00000000-0005-0000-0000-00001E000000}"/>
    <cellStyle name="Normal 84" xfId="30" xr:uid="{00000000-0005-0000-0000-00001F000000}"/>
    <cellStyle name="Porcentaje 2" xfId="26" xr:uid="{00000000-0005-0000-0000-000020000000}"/>
    <cellStyle name="Porcentaje 3" xfId="27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1075404</xdr:colOff>
      <xdr:row>71</xdr:row>
      <xdr:rowOff>107540</xdr:rowOff>
    </xdr:from>
    <xdr:to>
      <xdr:col>2</xdr:col>
      <xdr:colOff>406965</xdr:colOff>
      <xdr:row>76</xdr:row>
      <xdr:rowOff>56000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44C1B7C-3297-43CB-9070-7D7BEE9AA81A}"/>
            </a:ext>
          </a:extLst>
        </xdr:cNvPr>
        <xdr:cNvGrpSpPr/>
      </xdr:nvGrpSpPr>
      <xdr:grpSpPr>
        <a:xfrm>
          <a:off x="1075404" y="10687094"/>
          <a:ext cx="6566025" cy="572120"/>
          <a:chOff x="2157412" y="2014538"/>
          <a:chExt cx="6567488" cy="677862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D4ADBD1-5076-40BE-9098-D1B993EC78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C15EF5FC-F7A4-49B9-9D5D-3689686AA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oraleslo/Escritorio/PADRON%20INMOBILIARIO%20DIC%202010%20valores%20comerci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RMARTI~1.ISS\CONFIG~1\Temp\Domino%20Web%20Access\Documents%20and%20Settings\emoraleslo\Mis%20documentos\MIS%20DOCTOS\CONTABILIDAD\AUDITORES%202006\5511%20Pruebas%20sustantiva%20de%20Activo%20Fij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illare/Desktop/Formatos%202018%20IFT/0361%20Formatos_Anexo_1_Criterios_LDF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dron DIC 2010 val com"/>
      <sheetName val="INMUEBLES"/>
      <sheetName val="rel unidades de negocio"/>
      <sheetName val="ADJUDICADOS"/>
      <sheetName val="Concepto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Inicio"/>
      <sheetName val="Edo cambios 1"/>
      <sheetName val="Sheet1"/>
      <sheetName val="Sheet2"/>
      <sheetName val="Sheet3"/>
      <sheetName val="Adiciones"/>
      <sheetName val="Ajuste Propuesto por Cia"/>
      <sheetName val="Resumen de Activo Fijo"/>
      <sheetName val="Ajustes"/>
      <sheetName val="Adiciones1"/>
      <sheetName val="SaldoInicial"/>
      <sheetName val="Pivote"/>
      <sheetName val="Terrenos171-01"/>
      <sheetName val="Edificio172-01"/>
      <sheetName val="Eq. de Oficina174-01"/>
      <sheetName val="Eq. Transporte175-01"/>
      <sheetName val="Eq. Computo176-01"/>
      <sheetName val="Eq. Comunicación177-01"/>
      <sheetName val="Estacionamiento179-01"/>
      <sheetName val="GtsPreo197-01"/>
      <sheetName val="AmortGtsPreo"/>
      <sheetName val="XREF"/>
      <sheetName val="Tickmarks"/>
    </sheetNames>
    <sheetDataSet>
      <sheetData sheetId="0"/>
      <sheetData sheetId="1">
        <row r="22">
          <cell r="C22">
            <v>2006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topLeftCell="A61" zoomScale="112" zoomScaleNormal="112" workbookViewId="0">
      <selection activeCell="A73" sqref="A73"/>
    </sheetView>
  </sheetViews>
  <sheetFormatPr baseColWidth="10" defaultColWidth="12" defaultRowHeight="10" x14ac:dyDescent="0.2"/>
  <cols>
    <col min="1" max="1" width="100.77734375" style="1" customWidth="1"/>
    <col min="2" max="3" width="25.77734375" style="1" customWidth="1"/>
    <col min="4" max="4" width="11.77734375" style="1" bestFit="1" customWidth="1"/>
    <col min="5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ht="10.5" x14ac:dyDescent="0.2">
      <c r="A2" s="5" t="s">
        <v>53</v>
      </c>
      <c r="B2" s="5">
        <v>2024</v>
      </c>
      <c r="C2" s="5">
        <v>2023</v>
      </c>
    </row>
    <row r="3" spans="1:4" s="2" customFormat="1" ht="10.5" x14ac:dyDescent="0.2">
      <c r="A3" s="6" t="s">
        <v>0</v>
      </c>
      <c r="B3" s="14"/>
      <c r="C3" s="14"/>
    </row>
    <row r="4" spans="1:4" ht="10.5" x14ac:dyDescent="0.2">
      <c r="A4" s="7" t="s">
        <v>45</v>
      </c>
      <c r="B4" s="15">
        <f>SUM(B5:B11)</f>
        <v>33619486.969999999</v>
      </c>
      <c r="C4" s="15">
        <f>SUM(C5:C11)</f>
        <v>30546759.810000002</v>
      </c>
      <c r="D4" s="2"/>
    </row>
    <row r="5" spans="1:4" x14ac:dyDescent="0.2">
      <c r="A5" s="8" t="s">
        <v>1</v>
      </c>
      <c r="B5" s="16">
        <v>0</v>
      </c>
      <c r="C5" s="16">
        <v>0</v>
      </c>
      <c r="D5" s="4">
        <v>4110</v>
      </c>
    </row>
    <row r="6" spans="1:4" x14ac:dyDescent="0.2">
      <c r="A6" s="8" t="s">
        <v>34</v>
      </c>
      <c r="B6" s="16">
        <v>0</v>
      </c>
      <c r="C6" s="16">
        <v>0</v>
      </c>
      <c r="D6" s="4">
        <v>4120</v>
      </c>
    </row>
    <row r="7" spans="1:4" x14ac:dyDescent="0.2">
      <c r="A7" s="8" t="s">
        <v>11</v>
      </c>
      <c r="B7" s="16">
        <v>0</v>
      </c>
      <c r="C7" s="16">
        <v>0</v>
      </c>
      <c r="D7" s="4">
        <v>4130</v>
      </c>
    </row>
    <row r="8" spans="1:4" x14ac:dyDescent="0.2">
      <c r="A8" s="8" t="s">
        <v>2</v>
      </c>
      <c r="B8" s="16">
        <v>0</v>
      </c>
      <c r="C8" s="16">
        <v>12355011.439999999</v>
      </c>
      <c r="D8" s="4">
        <v>4140</v>
      </c>
    </row>
    <row r="9" spans="1:4" x14ac:dyDescent="0.2">
      <c r="A9" s="8" t="s">
        <v>46</v>
      </c>
      <c r="B9" s="16">
        <v>1478080.99</v>
      </c>
      <c r="C9" s="16">
        <v>18191748.370000001</v>
      </c>
      <c r="D9" s="4">
        <v>4150</v>
      </c>
    </row>
    <row r="10" spans="1:4" x14ac:dyDescent="0.2">
      <c r="A10" s="8" t="s">
        <v>47</v>
      </c>
      <c r="B10" s="16">
        <v>0</v>
      </c>
      <c r="C10" s="16">
        <v>0</v>
      </c>
      <c r="D10" s="4">
        <v>4160</v>
      </c>
    </row>
    <row r="11" spans="1:4" ht="11.25" customHeight="1" x14ac:dyDescent="0.2">
      <c r="A11" s="8" t="s">
        <v>48</v>
      </c>
      <c r="B11" s="16">
        <v>32141405.98</v>
      </c>
      <c r="C11" s="16">
        <v>0</v>
      </c>
      <c r="D11" s="4">
        <v>4170</v>
      </c>
    </row>
    <row r="12" spans="1:4" ht="11.25" customHeight="1" x14ac:dyDescent="0.2">
      <c r="A12" s="8"/>
      <c r="B12" s="17"/>
      <c r="C12" s="17"/>
      <c r="D12" s="2"/>
    </row>
    <row r="13" spans="1:4" ht="21" x14ac:dyDescent="0.2">
      <c r="A13" s="7" t="s">
        <v>49</v>
      </c>
      <c r="B13" s="15">
        <f>SUM(B14:B15)</f>
        <v>18562789.210000001</v>
      </c>
      <c r="C13" s="15">
        <f>SUM(C14:C15)</f>
        <v>16611863.189999999</v>
      </c>
      <c r="D13" s="2"/>
    </row>
    <row r="14" spans="1:4" ht="20" x14ac:dyDescent="0.2">
      <c r="A14" s="8" t="s">
        <v>50</v>
      </c>
      <c r="B14" s="16">
        <v>0</v>
      </c>
      <c r="C14" s="16">
        <v>16611863.189999999</v>
      </c>
      <c r="D14" s="4">
        <v>4210</v>
      </c>
    </row>
    <row r="15" spans="1:4" ht="11.25" customHeight="1" x14ac:dyDescent="0.2">
      <c r="A15" s="8" t="s">
        <v>51</v>
      </c>
      <c r="B15" s="16">
        <v>18562789.210000001</v>
      </c>
      <c r="C15" s="16">
        <v>0</v>
      </c>
      <c r="D15" s="4">
        <v>4220</v>
      </c>
    </row>
    <row r="16" spans="1:4" ht="11.25" customHeight="1" x14ac:dyDescent="0.2">
      <c r="A16" s="8"/>
      <c r="B16" s="17"/>
      <c r="C16" s="17"/>
      <c r="D16" s="2"/>
    </row>
    <row r="17" spans="1:5" ht="11.25" customHeight="1" x14ac:dyDescent="0.2">
      <c r="A17" s="7" t="s">
        <v>40</v>
      </c>
      <c r="B17" s="15">
        <f>SUM(B18:B22)</f>
        <v>7531.33</v>
      </c>
      <c r="C17" s="15">
        <f>SUM(C18:C22)</f>
        <v>1706075.59</v>
      </c>
      <c r="D17" s="2"/>
    </row>
    <row r="18" spans="1:5" ht="11.25" customHeight="1" x14ac:dyDescent="0.2">
      <c r="A18" s="8" t="s">
        <v>35</v>
      </c>
      <c r="B18" s="16">
        <v>0</v>
      </c>
      <c r="C18" s="16">
        <v>1654315.72</v>
      </c>
      <c r="D18" s="4">
        <v>4310</v>
      </c>
    </row>
    <row r="19" spans="1:5" ht="11.25" customHeight="1" x14ac:dyDescent="0.2">
      <c r="A19" s="8" t="s">
        <v>12</v>
      </c>
      <c r="B19" s="16">
        <v>0</v>
      </c>
      <c r="C19" s="16">
        <v>0</v>
      </c>
      <c r="D19" s="4">
        <v>4320</v>
      </c>
    </row>
    <row r="20" spans="1:5" ht="11.25" customHeight="1" x14ac:dyDescent="0.2">
      <c r="A20" s="8" t="s">
        <v>13</v>
      </c>
      <c r="B20" s="16">
        <v>0</v>
      </c>
      <c r="C20" s="16">
        <v>0</v>
      </c>
      <c r="D20" s="4">
        <v>4330</v>
      </c>
    </row>
    <row r="21" spans="1:5" ht="11.25" customHeight="1" x14ac:dyDescent="0.2">
      <c r="A21" s="8" t="s">
        <v>14</v>
      </c>
      <c r="B21" s="16">
        <v>0</v>
      </c>
      <c r="C21" s="16">
        <v>0</v>
      </c>
      <c r="D21" s="4">
        <v>4340</v>
      </c>
    </row>
    <row r="22" spans="1:5" ht="11.25" customHeight="1" x14ac:dyDescent="0.2">
      <c r="A22" s="8" t="s">
        <v>15</v>
      </c>
      <c r="B22" s="16">
        <v>7531.33</v>
      </c>
      <c r="C22" s="16">
        <v>51759.87</v>
      </c>
      <c r="D22" s="4">
        <v>4390</v>
      </c>
    </row>
    <row r="23" spans="1:5" ht="11.25" customHeight="1" x14ac:dyDescent="0.2">
      <c r="A23" s="9"/>
      <c r="B23" s="17"/>
      <c r="C23" s="17"/>
      <c r="D23" s="2"/>
    </row>
    <row r="24" spans="1:5" ht="11.25" customHeight="1" x14ac:dyDescent="0.2">
      <c r="A24" s="6" t="s">
        <v>9</v>
      </c>
      <c r="B24" s="15">
        <f>SUM(B4+B13+B17)</f>
        <v>52189807.509999998</v>
      </c>
      <c r="C24" s="18">
        <f>SUM(C4+C13+C17)</f>
        <v>48864698.590000004</v>
      </c>
      <c r="D24" s="2"/>
    </row>
    <row r="25" spans="1:5" ht="11.25" customHeight="1" x14ac:dyDescent="0.2">
      <c r="A25" s="10"/>
      <c r="B25" s="17"/>
      <c r="C25" s="17"/>
      <c r="D25" s="2"/>
      <c r="E25" s="2"/>
    </row>
    <row r="26" spans="1:5" s="2" customFormat="1" ht="11.25" customHeight="1" x14ac:dyDescent="0.2">
      <c r="A26" s="6" t="s">
        <v>8</v>
      </c>
      <c r="B26" s="17"/>
      <c r="C26" s="17"/>
      <c r="E26" s="1"/>
    </row>
    <row r="27" spans="1:5" ht="11.25" customHeight="1" x14ac:dyDescent="0.2">
      <c r="A27" s="7" t="s">
        <v>41</v>
      </c>
      <c r="B27" s="15">
        <f>SUM(B28:B30)</f>
        <v>46837580.009999998</v>
      </c>
      <c r="C27" s="15">
        <f>SUM(C28:C30)</f>
        <v>43176403.559999995</v>
      </c>
      <c r="D27" s="2"/>
    </row>
    <row r="28" spans="1:5" ht="11.25" customHeight="1" x14ac:dyDescent="0.2">
      <c r="A28" s="8" t="s">
        <v>36</v>
      </c>
      <c r="B28" s="16">
        <v>34358754.299999997</v>
      </c>
      <c r="C28" s="16">
        <v>32448947.289999999</v>
      </c>
      <c r="D28" s="4">
        <v>5110</v>
      </c>
    </row>
    <row r="29" spans="1:5" ht="11.25" customHeight="1" x14ac:dyDescent="0.2">
      <c r="A29" s="8" t="s">
        <v>16</v>
      </c>
      <c r="B29" s="16">
        <v>3912691.34</v>
      </c>
      <c r="C29" s="16">
        <v>3545278.55</v>
      </c>
      <c r="D29" s="4">
        <v>5120</v>
      </c>
    </row>
    <row r="30" spans="1:5" ht="11.25" customHeight="1" x14ac:dyDescent="0.2">
      <c r="A30" s="8" t="s">
        <v>17</v>
      </c>
      <c r="B30" s="16">
        <v>8566134.3699999992</v>
      </c>
      <c r="C30" s="16">
        <v>7182177.7199999997</v>
      </c>
      <c r="D30" s="4">
        <v>5130</v>
      </c>
    </row>
    <row r="31" spans="1:5" ht="11.25" customHeight="1" x14ac:dyDescent="0.2">
      <c r="A31" s="8"/>
      <c r="B31" s="17"/>
      <c r="C31" s="17"/>
      <c r="D31" s="2"/>
    </row>
    <row r="32" spans="1:5" ht="11.25" customHeight="1" x14ac:dyDescent="0.2">
      <c r="A32" s="7" t="s">
        <v>52</v>
      </c>
      <c r="B32" s="15">
        <f>SUM(B33:B41)</f>
        <v>0</v>
      </c>
      <c r="C32" s="15">
        <f>SUM(C33:C41)</f>
        <v>0</v>
      </c>
      <c r="D32" s="2"/>
    </row>
    <row r="33" spans="1:4" ht="11.25" customHeight="1" x14ac:dyDescent="0.2">
      <c r="A33" s="8" t="s">
        <v>18</v>
      </c>
      <c r="B33" s="16">
        <v>0</v>
      </c>
      <c r="C33" s="16">
        <v>0</v>
      </c>
      <c r="D33" s="4">
        <v>5210</v>
      </c>
    </row>
    <row r="34" spans="1:4" ht="11.25" customHeight="1" x14ac:dyDescent="0.2">
      <c r="A34" s="8" t="s">
        <v>19</v>
      </c>
      <c r="B34" s="16">
        <v>0</v>
      </c>
      <c r="C34" s="16">
        <v>0</v>
      </c>
      <c r="D34" s="4">
        <v>5220</v>
      </c>
    </row>
    <row r="35" spans="1:4" ht="11.25" customHeight="1" x14ac:dyDescent="0.2">
      <c r="A35" s="8" t="s">
        <v>20</v>
      </c>
      <c r="B35" s="16">
        <v>0</v>
      </c>
      <c r="C35" s="16">
        <v>0</v>
      </c>
      <c r="D35" s="4">
        <v>5230</v>
      </c>
    </row>
    <row r="36" spans="1:4" ht="11.25" customHeight="1" x14ac:dyDescent="0.2">
      <c r="A36" s="8" t="s">
        <v>21</v>
      </c>
      <c r="B36" s="16">
        <v>0</v>
      </c>
      <c r="C36" s="16">
        <v>0</v>
      </c>
      <c r="D36" s="4">
        <v>5240</v>
      </c>
    </row>
    <row r="37" spans="1:4" ht="11.25" customHeight="1" x14ac:dyDescent="0.2">
      <c r="A37" s="8" t="s">
        <v>22</v>
      </c>
      <c r="B37" s="16">
        <v>0</v>
      </c>
      <c r="C37" s="16">
        <v>0</v>
      </c>
      <c r="D37" s="4">
        <v>5250</v>
      </c>
    </row>
    <row r="38" spans="1:4" ht="11.25" customHeight="1" x14ac:dyDescent="0.2">
      <c r="A38" s="8" t="s">
        <v>23</v>
      </c>
      <c r="B38" s="16">
        <v>0</v>
      </c>
      <c r="C38" s="16">
        <v>0</v>
      </c>
      <c r="D38" s="4">
        <v>5260</v>
      </c>
    </row>
    <row r="39" spans="1:4" ht="11.25" customHeight="1" x14ac:dyDescent="0.2">
      <c r="A39" s="8" t="s">
        <v>24</v>
      </c>
      <c r="B39" s="16">
        <v>0</v>
      </c>
      <c r="C39" s="16">
        <v>0</v>
      </c>
      <c r="D39" s="4">
        <v>5270</v>
      </c>
    </row>
    <row r="40" spans="1:4" ht="11.25" customHeight="1" x14ac:dyDescent="0.2">
      <c r="A40" s="8" t="s">
        <v>6</v>
      </c>
      <c r="B40" s="16">
        <v>0</v>
      </c>
      <c r="C40" s="16">
        <v>0</v>
      </c>
      <c r="D40" s="4">
        <v>5280</v>
      </c>
    </row>
    <row r="41" spans="1:4" ht="11.25" customHeight="1" x14ac:dyDescent="0.2">
      <c r="A41" s="8" t="s">
        <v>25</v>
      </c>
      <c r="B41" s="16">
        <v>0</v>
      </c>
      <c r="C41" s="16">
        <v>0</v>
      </c>
      <c r="D41" s="4">
        <v>5290</v>
      </c>
    </row>
    <row r="42" spans="1:4" ht="11.25" customHeight="1" x14ac:dyDescent="0.2">
      <c r="A42" s="8"/>
      <c r="B42" s="17"/>
      <c r="C42" s="17"/>
      <c r="D42" s="2"/>
    </row>
    <row r="43" spans="1:4" ht="11.25" customHeight="1" x14ac:dyDescent="0.2">
      <c r="A43" s="7" t="s">
        <v>10</v>
      </c>
      <c r="B43" s="15">
        <f>SUM(B44:B46)</f>
        <v>0</v>
      </c>
      <c r="C43" s="15">
        <f>SUM(C44:C46)</f>
        <v>0</v>
      </c>
      <c r="D43" s="2"/>
    </row>
    <row r="44" spans="1:4" ht="11.25" customHeight="1" x14ac:dyDescent="0.2">
      <c r="A44" s="8" t="s">
        <v>3</v>
      </c>
      <c r="B44" s="16">
        <v>0</v>
      </c>
      <c r="C44" s="16">
        <v>0</v>
      </c>
      <c r="D44" s="4">
        <v>5310</v>
      </c>
    </row>
    <row r="45" spans="1:4" ht="11.25" customHeight="1" x14ac:dyDescent="0.2">
      <c r="A45" s="8" t="s">
        <v>4</v>
      </c>
      <c r="B45" s="16">
        <v>0</v>
      </c>
      <c r="C45" s="16">
        <v>0</v>
      </c>
      <c r="D45" s="4">
        <v>5320</v>
      </c>
    </row>
    <row r="46" spans="1:4" ht="11.25" customHeight="1" x14ac:dyDescent="0.2">
      <c r="A46" s="8" t="s">
        <v>5</v>
      </c>
      <c r="B46" s="16">
        <v>0</v>
      </c>
      <c r="C46" s="16">
        <v>0</v>
      </c>
      <c r="D46" s="4">
        <v>5330</v>
      </c>
    </row>
    <row r="47" spans="1:4" ht="11.25" customHeight="1" x14ac:dyDescent="0.2">
      <c r="A47" s="8"/>
      <c r="B47" s="17"/>
      <c r="C47" s="17"/>
      <c r="D47" s="2"/>
    </row>
    <row r="48" spans="1:4" ht="11.25" customHeight="1" x14ac:dyDescent="0.2">
      <c r="A48" s="7" t="s">
        <v>42</v>
      </c>
      <c r="B48" s="15">
        <f>SUM(B49:B53)</f>
        <v>0</v>
      </c>
      <c r="C48" s="15">
        <f>SUM(C49:C53)</f>
        <v>0</v>
      </c>
      <c r="D48" s="2"/>
    </row>
    <row r="49" spans="1:5" ht="11.25" customHeight="1" x14ac:dyDescent="0.2">
      <c r="A49" s="8" t="s">
        <v>26</v>
      </c>
      <c r="B49" s="16">
        <v>0</v>
      </c>
      <c r="C49" s="16">
        <v>0</v>
      </c>
      <c r="D49" s="4">
        <v>5410</v>
      </c>
    </row>
    <row r="50" spans="1:5" ht="11.25" customHeight="1" x14ac:dyDescent="0.2">
      <c r="A50" s="8" t="s">
        <v>27</v>
      </c>
      <c r="B50" s="16">
        <v>0</v>
      </c>
      <c r="C50" s="16">
        <v>0</v>
      </c>
      <c r="D50" s="4">
        <v>5420</v>
      </c>
    </row>
    <row r="51" spans="1:5" ht="11.25" customHeight="1" x14ac:dyDescent="0.2">
      <c r="A51" s="8" t="s">
        <v>28</v>
      </c>
      <c r="B51" s="16">
        <v>0</v>
      </c>
      <c r="C51" s="16">
        <v>0</v>
      </c>
      <c r="D51" s="4">
        <v>5430</v>
      </c>
    </row>
    <row r="52" spans="1:5" ht="11.25" customHeight="1" x14ac:dyDescent="0.2">
      <c r="A52" s="8" t="s">
        <v>29</v>
      </c>
      <c r="B52" s="16">
        <v>0</v>
      </c>
      <c r="C52" s="16">
        <v>0</v>
      </c>
      <c r="D52" s="4">
        <v>5440</v>
      </c>
    </row>
    <row r="53" spans="1:5" ht="11.25" customHeight="1" x14ac:dyDescent="0.2">
      <c r="A53" s="8" t="s">
        <v>30</v>
      </c>
      <c r="B53" s="16">
        <v>0</v>
      </c>
      <c r="C53" s="16">
        <v>0</v>
      </c>
      <c r="D53" s="4">
        <v>5450</v>
      </c>
    </row>
    <row r="54" spans="1:5" ht="11.25" customHeight="1" x14ac:dyDescent="0.2">
      <c r="A54" s="8"/>
      <c r="B54" s="17"/>
      <c r="C54" s="17"/>
      <c r="D54" s="2"/>
    </row>
    <row r="55" spans="1:5" ht="11.25" customHeight="1" x14ac:dyDescent="0.2">
      <c r="A55" s="7" t="s">
        <v>43</v>
      </c>
      <c r="B55" s="15">
        <f>SUM(B56:B59)</f>
        <v>390329.84</v>
      </c>
      <c r="C55" s="15">
        <f>SUM(C56:C59)</f>
        <v>13408791.66</v>
      </c>
      <c r="D55" s="2"/>
    </row>
    <row r="56" spans="1:5" ht="11.25" customHeight="1" x14ac:dyDescent="0.2">
      <c r="A56" s="8" t="s">
        <v>31</v>
      </c>
      <c r="B56" s="16">
        <v>377878.75</v>
      </c>
      <c r="C56" s="16">
        <v>12355663.5</v>
      </c>
      <c r="D56" s="4">
        <v>5510</v>
      </c>
    </row>
    <row r="57" spans="1:5" ht="11.25" customHeight="1" x14ac:dyDescent="0.2">
      <c r="A57" s="8" t="s">
        <v>7</v>
      </c>
      <c r="B57" s="16">
        <v>0</v>
      </c>
      <c r="C57" s="16">
        <v>0</v>
      </c>
      <c r="D57" s="4">
        <v>5520</v>
      </c>
    </row>
    <row r="58" spans="1:5" ht="11.25" customHeight="1" x14ac:dyDescent="0.2">
      <c r="A58" s="8" t="s">
        <v>32</v>
      </c>
      <c r="B58" s="16">
        <v>0</v>
      </c>
      <c r="C58" s="16">
        <v>0</v>
      </c>
      <c r="D58" s="4">
        <v>5530</v>
      </c>
    </row>
    <row r="59" spans="1:5" ht="11.25" customHeight="1" x14ac:dyDescent="0.2">
      <c r="A59" s="8" t="s">
        <v>33</v>
      </c>
      <c r="B59" s="16">
        <v>12451.09</v>
      </c>
      <c r="C59" s="16">
        <v>1053128.1599999999</v>
      </c>
      <c r="D59" s="4">
        <v>5590</v>
      </c>
    </row>
    <row r="60" spans="1:5" ht="11.25" customHeight="1" x14ac:dyDescent="0.2">
      <c r="A60" s="8"/>
      <c r="B60" s="17"/>
      <c r="C60" s="17"/>
      <c r="D60" s="2"/>
    </row>
    <row r="61" spans="1:5" ht="11.25" customHeight="1" x14ac:dyDescent="0.2">
      <c r="A61" s="7" t="s">
        <v>39</v>
      </c>
      <c r="B61" s="15">
        <f>SUM(B62)</f>
        <v>0</v>
      </c>
      <c r="C61" s="15">
        <f>SUM(C62)</f>
        <v>0</v>
      </c>
      <c r="D61" s="2"/>
    </row>
    <row r="62" spans="1:5" ht="11.25" customHeight="1" x14ac:dyDescent="0.2">
      <c r="A62" s="8" t="s">
        <v>37</v>
      </c>
      <c r="B62" s="16">
        <v>0</v>
      </c>
      <c r="C62" s="16">
        <v>0</v>
      </c>
      <c r="D62" s="4">
        <v>5610</v>
      </c>
    </row>
    <row r="63" spans="1:5" ht="11.25" customHeight="1" x14ac:dyDescent="0.2">
      <c r="A63" s="9"/>
      <c r="B63" s="17"/>
      <c r="C63" s="17"/>
      <c r="D63" s="2"/>
    </row>
    <row r="64" spans="1:5" ht="11.25" customHeight="1" x14ac:dyDescent="0.2">
      <c r="A64" s="6" t="s">
        <v>44</v>
      </c>
      <c r="B64" s="15">
        <f>B61+B55+B48+B43+B32+B27</f>
        <v>47227909.850000001</v>
      </c>
      <c r="C64" s="18">
        <f>C61+C55+C48+C43+C32+C27</f>
        <v>56585195.219999999</v>
      </c>
      <c r="D64" s="2"/>
      <c r="E64" s="2"/>
    </row>
    <row r="65" spans="1:8" ht="11.25" customHeight="1" x14ac:dyDescent="0.2">
      <c r="A65" s="10"/>
      <c r="B65" s="17"/>
      <c r="C65" s="17"/>
      <c r="D65" s="2"/>
      <c r="E65" s="2"/>
    </row>
    <row r="66" spans="1:8" s="2" customFormat="1" ht="10.5" x14ac:dyDescent="0.2">
      <c r="A66" s="6" t="s">
        <v>38</v>
      </c>
      <c r="B66" s="15">
        <f>B24-B64</f>
        <v>4961897.6599999964</v>
      </c>
      <c r="C66" s="15">
        <f>C24-C64</f>
        <v>-7720496.6299999952</v>
      </c>
      <c r="E66" s="1"/>
    </row>
    <row r="67" spans="1:8" s="2" customFormat="1" ht="10.5" x14ac:dyDescent="0.2">
      <c r="A67" s="9"/>
      <c r="B67" s="14"/>
      <c r="C67" s="14"/>
      <c r="E67" s="1"/>
    </row>
    <row r="68" spans="1:8" s="3" customFormat="1" ht="10.5" x14ac:dyDescent="0.2">
      <c r="A68" s="12"/>
      <c r="B68" s="1"/>
      <c r="C68" s="1"/>
      <c r="D68" s="2"/>
      <c r="E68" s="1"/>
      <c r="F68" s="1"/>
      <c r="G68" s="1"/>
      <c r="H68" s="1"/>
    </row>
    <row r="69" spans="1:8" ht="12.5" x14ac:dyDescent="0.2">
      <c r="A69" s="11" t="s">
        <v>54</v>
      </c>
    </row>
    <row r="70" spans="1:8" x14ac:dyDescent="0.2">
      <c r="E70" s="13"/>
    </row>
    <row r="72" spans="1:8" x14ac:dyDescent="0.2"/>
    <row r="74" spans="1:8" x14ac:dyDescent="0.2">
      <c r="A7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68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Administración PML</cp:lastModifiedBy>
  <cp:lastPrinted>2025-02-13T18:17:33Z</cp:lastPrinted>
  <dcterms:created xsi:type="dcterms:W3CDTF">2012-12-11T20:29:16Z</dcterms:created>
  <dcterms:modified xsi:type="dcterms:W3CDTF">2025-02-16T05:06:19Z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